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2995" windowHeight="9405" activeTab="2"/>
  </bookViews>
  <sheets>
    <sheet name="Reference Tables" sheetId="3" r:id="rId1"/>
    <sheet name="Middle School" sheetId="2" r:id="rId2"/>
    <sheet name="MS Worksheet" sheetId="4" r:id="rId3"/>
    <sheet name="Sheet1" sheetId="6" r:id="rId4"/>
  </sheets>
  <calcPr calcId="145621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9" i="2"/>
  <c r="K10" i="2"/>
  <c r="K11" i="2"/>
  <c r="K12" i="2"/>
  <c r="K13" i="2"/>
  <c r="K14" i="2"/>
  <c r="K15" i="2"/>
  <c r="K9" i="2"/>
  <c r="I10" i="2"/>
  <c r="I11" i="2"/>
  <c r="I12" i="2"/>
  <c r="I13" i="2"/>
  <c r="I14" i="2"/>
  <c r="I15" i="2"/>
  <c r="I9" i="2"/>
  <c r="G7" i="2" l="1"/>
  <c r="H7" i="2" s="1"/>
  <c r="I7" i="2"/>
  <c r="K7" i="2" l="1"/>
  <c r="M7" i="2" s="1"/>
</calcChain>
</file>

<file path=xl/sharedStrings.xml><?xml version="1.0" encoding="utf-8"?>
<sst xmlns="http://schemas.openxmlformats.org/spreadsheetml/2006/main" count="139" uniqueCount="115">
  <si>
    <t>Walk</t>
  </si>
  <si>
    <t>Cost of Fuel ($/gal)</t>
  </si>
  <si>
    <t>Fuel Economy (mi/gal)</t>
  </si>
  <si>
    <t>Average Automobile</t>
  </si>
  <si>
    <t>Compact Car (Fuel Efficient)</t>
  </si>
  <si>
    <t>Electric Car</t>
  </si>
  <si>
    <t>Motorcycle</t>
  </si>
  <si>
    <t>Bicycle</t>
  </si>
  <si>
    <t>Number of Miles (RT)</t>
  </si>
  <si>
    <t>Cost of Round Trip</t>
  </si>
  <si>
    <t>moderate priced bicycle ridden an average of 10 mph</t>
  </si>
  <si>
    <t>Gas Mileage Description</t>
  </si>
  <si>
    <t>Speed of Travel Mode (ave)</t>
  </si>
  <si>
    <t>Cost of Time for Traveler (pay rate $/hour)</t>
  </si>
  <si>
    <t>Cost for Traveler based on Mode</t>
  </si>
  <si>
    <t>med. Size car that averages 0.5 kWh per mile fuel efficiency; find actual rates for specific car</t>
  </si>
  <si>
    <t>Waitress</t>
  </si>
  <si>
    <t>Carpenter</t>
  </si>
  <si>
    <t>Ave. Hourly Rate of Pay in VA</t>
  </si>
  <si>
    <t>City Bus Driver</t>
  </si>
  <si>
    <t>School Bus Driver</t>
  </si>
  <si>
    <t>Farm/Greenhouse Worker</t>
  </si>
  <si>
    <t>Bank Teller</t>
  </si>
  <si>
    <t>Mortician</t>
  </si>
  <si>
    <t>Hair Stylist</t>
  </si>
  <si>
    <t>Mode or Type of Vehicle</t>
  </si>
  <si>
    <t>time for trip X pay rate</t>
  </si>
  <si>
    <t>3/gal</t>
  </si>
  <si>
    <t>45mil/hr</t>
  </si>
  <si>
    <t>10/hour</t>
  </si>
  <si>
    <t>Total Cost of Fuel for Trip</t>
  </si>
  <si>
    <t>Time for Trip</t>
  </si>
  <si>
    <t>150/45</t>
  </si>
  <si>
    <t>Amount of Fuel Consumed</t>
  </si>
  <si>
    <t>Occupation of Traveler</t>
  </si>
  <si>
    <t>Registered Nurse</t>
  </si>
  <si>
    <t>Cashier</t>
  </si>
  <si>
    <t>Medical Assistant</t>
  </si>
  <si>
    <t>Childcare Worker</t>
  </si>
  <si>
    <t>Postal Worker</t>
  </si>
  <si>
    <t>Transportation Inspector</t>
  </si>
  <si>
    <t>Transportation Engineer</t>
  </si>
  <si>
    <t>Type of Transportation</t>
  </si>
  <si>
    <t>http://www.bls.gov/oes/current/oes_va.htm#17-0000</t>
  </si>
  <si>
    <t>Data Source:</t>
  </si>
  <si>
    <t>Worksheet:</t>
  </si>
  <si>
    <t>Level:</t>
  </si>
  <si>
    <t>Middle School</t>
  </si>
  <si>
    <t>Medium size car gets an average of 21 miles per gallon</t>
  </si>
  <si>
    <t>Passenger Van</t>
  </si>
  <si>
    <t>medium size motorcycle gets average 50 miles per gallon</t>
  </si>
  <si>
    <t>an average person walks 3 miles per hour</t>
  </si>
  <si>
    <t>40 ft bus with 25 passengers averages 4 miles per gallon</t>
  </si>
  <si>
    <t>14 passenger van averages 15 miles per gallon</t>
  </si>
  <si>
    <t>Diesel Bus</t>
  </si>
  <si>
    <t>small 4-passenger car gets an average of 40 mpg (&lt; 14 ft)</t>
  </si>
  <si>
    <t>Commercial Ferry Boat</t>
  </si>
  <si>
    <t>(Every gallon of gas creates 8,887 grams of CO2 when burned)</t>
  </si>
  <si>
    <t>423 grams</t>
  </si>
  <si>
    <t>222 grams</t>
  </si>
  <si>
    <t>42 grams per passenger</t>
  </si>
  <si>
    <t>88 grams per passenger</t>
  </si>
  <si>
    <t>N/A</t>
  </si>
  <si>
    <t>192 grams per passenger</t>
  </si>
  <si>
    <t>177 grams</t>
  </si>
  <si>
    <t>Average Carbon Dioxide Emissions per Mile</t>
  </si>
  <si>
    <t>https://clear-offset.com/carbon-footprint-calculator-flights.php?c=USD</t>
  </si>
  <si>
    <t>Mode of Transportation</t>
  </si>
  <si>
    <t>Cost of fuel in your area per gallon</t>
  </si>
  <si>
    <t>Number of Miles for Round Trip</t>
  </si>
  <si>
    <t>Information Description</t>
  </si>
  <si>
    <t>Information INPUT</t>
  </si>
  <si>
    <t>Speed of Travel (average)</t>
  </si>
  <si>
    <t>Time to Take Trip</t>
  </si>
  <si>
    <t>Cost of Time for Traveler          (pay rate/hour)</t>
  </si>
  <si>
    <t>Cost for Traveler based on Time to Take Trip</t>
  </si>
  <si>
    <t>Parking Costs or Other Fees</t>
  </si>
  <si>
    <t>Total Cost for Round Trip</t>
  </si>
  <si>
    <t>How to Perform the Calculation</t>
  </si>
  <si>
    <t xml:space="preserve">Reference Table 1:     Information for Various Types of Transpotation </t>
  </si>
  <si>
    <t>Reference Table 2:   Average Pay Rates for Occupations in VA (2014)</t>
  </si>
  <si>
    <t>Use the Web to look up fuel costs in your area</t>
  </si>
  <si>
    <t>Total Carbon Footprint of Trip</t>
  </si>
  <si>
    <t>http://www.fuelgaugereport.com/</t>
  </si>
  <si>
    <t>Enter your Transportation Mode</t>
  </si>
  <si>
    <t>Enter the Gas Mileage for your Mode</t>
  </si>
  <si>
    <t>Reference Table 1</t>
  </si>
  <si>
    <t>Add Up Total Miles for Trip</t>
  </si>
  <si>
    <t>Trip Scenerio or Google Maps</t>
  </si>
  <si>
    <t>Gas Mileage or Fuel Economy for your Mode</t>
  </si>
  <si>
    <t>Enter the average speed you will travel</t>
  </si>
  <si>
    <t>Divide the total miles for the trip by fuel economy</t>
  </si>
  <si>
    <t>Multiply the amount of fuel consumed by the cost of fuel</t>
  </si>
  <si>
    <t>Divide the number of miles by the average speed</t>
  </si>
  <si>
    <t>Enter the payrate for your traveler based on their occupation</t>
  </si>
  <si>
    <t>Reference Table 2</t>
  </si>
  <si>
    <t>Multiply the time for the trip by the payrate of the traveler</t>
  </si>
  <si>
    <t>Enter any Parking Fees or other fees</t>
  </si>
  <si>
    <t>Add all costs</t>
  </si>
  <si>
    <t>Posted Speed Limits on Route</t>
  </si>
  <si>
    <t>(Calculated)</t>
  </si>
  <si>
    <t>Listed in trip description or on Web</t>
  </si>
  <si>
    <t>Sugested Source of Information on Web</t>
  </si>
  <si>
    <t>INPUT</t>
  </si>
  <si>
    <t>CALCULATED</t>
  </si>
  <si>
    <t>Activity:</t>
  </si>
  <si>
    <t>Multi-modal Transportation Cost Table for Calculations</t>
  </si>
  <si>
    <t>Examples: Compact Car</t>
  </si>
  <si>
    <t>40 miles per gallon</t>
  </si>
  <si>
    <t>40 miles /gal</t>
  </si>
  <si>
    <t>3.75*3</t>
  </si>
  <si>
    <t>Total Parking Fees</t>
  </si>
  <si>
    <t>Activity: 2</t>
  </si>
  <si>
    <t>Module 5_Lesson 1_Sustainable and Intelligent Transportation Technology</t>
  </si>
  <si>
    <t>6 - 8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</si>
</sst>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BEAA8"/>
        <bgColor indexed="64"/>
      </patternFill>
    </fill>
    <fill>
      <patternFill patternType="solid">
        <fgColor rgb="FF78D5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9B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8D553"/>
      <color rgb="FFF0F9BD"/>
      <color rgb="FFBBEA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_va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uelgaugere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C1"/>
    </sheetView>
  </sheetViews>
  <sheetFormatPr defaultRowHeight="15" x14ac:dyDescent="0.25"/>
  <cols>
    <col min="1" max="1" width="28.5703125" customWidth="1"/>
    <col min="2" max="2" width="59" customWidth="1"/>
    <col min="3" max="3" width="46.140625" customWidth="1"/>
    <col min="4" max="4" width="66.5703125" customWidth="1"/>
    <col min="9" max="9" width="28.85546875" customWidth="1"/>
  </cols>
  <sheetData>
    <row r="1" spans="1:4" ht="27" customHeight="1" x14ac:dyDescent="0.25">
      <c r="A1" s="40" t="s">
        <v>79</v>
      </c>
      <c r="B1" s="41"/>
      <c r="C1" s="42"/>
    </row>
    <row r="2" spans="1:4" ht="21" customHeight="1" x14ac:dyDescent="0.25">
      <c r="A2" s="17" t="s">
        <v>42</v>
      </c>
      <c r="B2" s="17" t="s">
        <v>11</v>
      </c>
      <c r="C2" s="19" t="s">
        <v>65</v>
      </c>
      <c r="D2" s="32" t="s">
        <v>57</v>
      </c>
    </row>
    <row r="3" spans="1:4" ht="24" customHeight="1" x14ac:dyDescent="0.25">
      <c r="A3" s="5" t="s">
        <v>3</v>
      </c>
      <c r="B3" s="6" t="s">
        <v>48</v>
      </c>
      <c r="C3" s="13" t="s">
        <v>58</v>
      </c>
    </row>
    <row r="4" spans="1:4" ht="25.5" customHeight="1" x14ac:dyDescent="0.25">
      <c r="A4" s="5" t="s">
        <v>4</v>
      </c>
      <c r="B4" s="6" t="s">
        <v>55</v>
      </c>
      <c r="C4" s="13" t="s">
        <v>59</v>
      </c>
    </row>
    <row r="5" spans="1:4" ht="30" x14ac:dyDescent="0.25">
      <c r="A5" s="33" t="s">
        <v>5</v>
      </c>
      <c r="B5" s="34" t="s">
        <v>15</v>
      </c>
      <c r="C5" s="13" t="s">
        <v>62</v>
      </c>
    </row>
    <row r="6" spans="1:4" ht="29.25" customHeight="1" x14ac:dyDescent="0.25">
      <c r="A6" s="5" t="s">
        <v>49</v>
      </c>
      <c r="B6" s="6" t="s">
        <v>53</v>
      </c>
      <c r="C6" s="13" t="s">
        <v>60</v>
      </c>
    </row>
    <row r="7" spans="1:4" ht="30" customHeight="1" x14ac:dyDescent="0.25">
      <c r="A7" s="5" t="s">
        <v>54</v>
      </c>
      <c r="B7" s="6" t="s">
        <v>52</v>
      </c>
      <c r="C7" s="13" t="s">
        <v>61</v>
      </c>
    </row>
    <row r="8" spans="1:4" ht="27.75" customHeight="1" x14ac:dyDescent="0.25">
      <c r="A8" s="5" t="s">
        <v>6</v>
      </c>
      <c r="B8" s="6" t="s">
        <v>50</v>
      </c>
      <c r="C8" s="13" t="s">
        <v>64</v>
      </c>
    </row>
    <row r="9" spans="1:4" ht="35.25" customHeight="1" x14ac:dyDescent="0.25">
      <c r="A9" s="5" t="s">
        <v>7</v>
      </c>
      <c r="B9" s="6" t="s">
        <v>10</v>
      </c>
      <c r="C9" s="13" t="s">
        <v>62</v>
      </c>
    </row>
    <row r="10" spans="1:4" ht="27.75" customHeight="1" x14ac:dyDescent="0.25">
      <c r="A10" s="5" t="s">
        <v>0</v>
      </c>
      <c r="B10" s="6" t="s">
        <v>51</v>
      </c>
      <c r="C10" s="13" t="s">
        <v>62</v>
      </c>
    </row>
    <row r="11" spans="1:4" ht="24.75" customHeight="1" x14ac:dyDescent="0.25">
      <c r="A11" s="5" t="s">
        <v>56</v>
      </c>
      <c r="B11" s="6"/>
      <c r="C11" s="13" t="s">
        <v>63</v>
      </c>
    </row>
    <row r="13" spans="1:4" ht="29.25" customHeight="1" x14ac:dyDescent="0.25">
      <c r="A13" s="39" t="s">
        <v>80</v>
      </c>
      <c r="B13" s="39"/>
      <c r="D13" s="18" t="s">
        <v>66</v>
      </c>
    </row>
    <row r="14" spans="1:4" ht="20.100000000000001" customHeight="1" x14ac:dyDescent="0.25">
      <c r="A14" s="35" t="s">
        <v>34</v>
      </c>
      <c r="B14" s="36" t="s">
        <v>18</v>
      </c>
    </row>
    <row r="15" spans="1:4" ht="20.100000000000001" customHeight="1" x14ac:dyDescent="0.25">
      <c r="A15" s="27" t="s">
        <v>16</v>
      </c>
      <c r="B15" s="37">
        <v>9.9499999999999993</v>
      </c>
    </row>
    <row r="16" spans="1:4" ht="20.100000000000001" customHeight="1" x14ac:dyDescent="0.25">
      <c r="A16" s="27" t="s">
        <v>17</v>
      </c>
      <c r="B16" s="37">
        <v>19.309999999999999</v>
      </c>
    </row>
    <row r="17" spans="1:2" ht="20.100000000000001" customHeight="1" x14ac:dyDescent="0.25">
      <c r="A17" s="27" t="s">
        <v>21</v>
      </c>
      <c r="B17" s="37">
        <v>11</v>
      </c>
    </row>
    <row r="18" spans="1:2" ht="20.100000000000001" customHeight="1" x14ac:dyDescent="0.25">
      <c r="A18" s="27" t="s">
        <v>19</v>
      </c>
      <c r="B18" s="37">
        <v>16.670000000000002</v>
      </c>
    </row>
    <row r="19" spans="1:2" ht="20.100000000000001" customHeight="1" x14ac:dyDescent="0.25">
      <c r="A19" s="27" t="s">
        <v>20</v>
      </c>
      <c r="B19" s="37">
        <v>13.2</v>
      </c>
    </row>
    <row r="20" spans="1:2" ht="20.100000000000001" customHeight="1" x14ac:dyDescent="0.25">
      <c r="A20" s="27" t="s">
        <v>22</v>
      </c>
      <c r="B20" s="37">
        <v>13.4</v>
      </c>
    </row>
    <row r="21" spans="1:2" ht="20.100000000000001" customHeight="1" x14ac:dyDescent="0.25">
      <c r="A21" s="27" t="s">
        <v>23</v>
      </c>
      <c r="B21" s="37">
        <v>25.49</v>
      </c>
    </row>
    <row r="22" spans="1:2" ht="20.100000000000001" customHeight="1" x14ac:dyDescent="0.25">
      <c r="A22" s="27" t="s">
        <v>24</v>
      </c>
      <c r="B22" s="37">
        <v>14.05</v>
      </c>
    </row>
    <row r="23" spans="1:2" ht="20.100000000000001" customHeight="1" x14ac:dyDescent="0.25">
      <c r="A23" s="27" t="s">
        <v>35</v>
      </c>
      <c r="B23" s="37">
        <v>25.21</v>
      </c>
    </row>
    <row r="24" spans="1:2" ht="20.100000000000001" customHeight="1" x14ac:dyDescent="0.25">
      <c r="A24" s="27" t="s">
        <v>36</v>
      </c>
      <c r="B24" s="37">
        <v>8.5</v>
      </c>
    </row>
    <row r="25" spans="1:2" ht="20.100000000000001" customHeight="1" x14ac:dyDescent="0.25">
      <c r="A25" s="27" t="s">
        <v>37</v>
      </c>
      <c r="B25" s="37">
        <v>13.86</v>
      </c>
    </row>
    <row r="26" spans="1:2" ht="20.100000000000001" customHeight="1" x14ac:dyDescent="0.25">
      <c r="A26" s="27" t="s">
        <v>38</v>
      </c>
      <c r="B26" s="37">
        <v>9.15</v>
      </c>
    </row>
    <row r="27" spans="1:2" ht="20.100000000000001" customHeight="1" x14ac:dyDescent="0.25">
      <c r="A27" s="27" t="s">
        <v>39</v>
      </c>
      <c r="B27" s="37">
        <v>26.14</v>
      </c>
    </row>
    <row r="28" spans="1:2" ht="20.100000000000001" customHeight="1" x14ac:dyDescent="0.25">
      <c r="A28" s="27" t="s">
        <v>40</v>
      </c>
      <c r="B28" s="37">
        <v>34.25</v>
      </c>
    </row>
    <row r="29" spans="1:2" ht="20.100000000000001" customHeight="1" x14ac:dyDescent="0.25">
      <c r="A29" s="27" t="s">
        <v>41</v>
      </c>
      <c r="B29" s="37">
        <v>51.07</v>
      </c>
    </row>
    <row r="31" spans="1:2" x14ac:dyDescent="0.25">
      <c r="A31" s="14" t="s">
        <v>44</v>
      </c>
      <c r="B31" s="16" t="s">
        <v>43</v>
      </c>
    </row>
  </sheetData>
  <mergeCells count="2">
    <mergeCell ref="A13:B13"/>
    <mergeCell ref="A1:C1"/>
  </mergeCells>
  <hyperlinks>
    <hyperlink ref="B31" r:id="rId1" location="17-0000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I9" sqref="I9"/>
    </sheetView>
  </sheetViews>
  <sheetFormatPr defaultRowHeight="15" x14ac:dyDescent="0.25"/>
  <cols>
    <col min="1" max="1" width="29.140625" customWidth="1"/>
    <col min="2" max="2" width="33.28515625" customWidth="1"/>
    <col min="3" max="3" width="14.42578125" customWidth="1"/>
    <col min="4" max="5" width="13" customWidth="1"/>
    <col min="6" max="6" width="12.28515625" customWidth="1"/>
    <col min="7" max="7" width="11.7109375" customWidth="1"/>
    <col min="8" max="8" width="12" customWidth="1"/>
    <col min="9" max="10" width="13" customWidth="1"/>
    <col min="11" max="11" width="11.85546875" customWidth="1"/>
    <col min="12" max="13" width="11.28515625" customWidth="1"/>
    <col min="14" max="14" width="17.85546875" customWidth="1"/>
  </cols>
  <sheetData>
    <row r="2" spans="1:14" ht="30.75" customHeight="1" x14ac:dyDescent="0.25">
      <c r="A2" s="8" t="s">
        <v>106</v>
      </c>
    </row>
    <row r="3" spans="1:14" ht="30.75" customHeight="1" x14ac:dyDescent="0.25">
      <c r="A3" s="8" t="s">
        <v>47</v>
      </c>
    </row>
    <row r="4" spans="1:14" ht="30.75" customHeight="1" x14ac:dyDescent="0.25">
      <c r="A4" s="8" t="s">
        <v>112</v>
      </c>
    </row>
    <row r="5" spans="1:14" s="30" customFormat="1" x14ac:dyDescent="0.25">
      <c r="A5" s="3" t="s">
        <v>103</v>
      </c>
      <c r="B5" s="31" t="s">
        <v>103</v>
      </c>
      <c r="C5" s="31" t="s">
        <v>103</v>
      </c>
      <c r="D5" s="31" t="s">
        <v>103</v>
      </c>
      <c r="E5" s="31" t="s">
        <v>103</v>
      </c>
      <c r="F5" s="31" t="s">
        <v>103</v>
      </c>
      <c r="G5" s="31" t="s">
        <v>104</v>
      </c>
      <c r="H5" s="31" t="s">
        <v>104</v>
      </c>
      <c r="I5" s="31" t="s">
        <v>104</v>
      </c>
      <c r="J5" s="31" t="s">
        <v>103</v>
      </c>
      <c r="K5" s="31" t="s">
        <v>104</v>
      </c>
      <c r="L5" s="31" t="s">
        <v>103</v>
      </c>
      <c r="M5" s="31" t="s">
        <v>104</v>
      </c>
    </row>
    <row r="6" spans="1:14" ht="63" customHeight="1" x14ac:dyDescent="0.25">
      <c r="A6" s="3" t="s">
        <v>25</v>
      </c>
      <c r="B6" s="3" t="s">
        <v>11</v>
      </c>
      <c r="C6" s="25" t="s">
        <v>1</v>
      </c>
      <c r="D6" s="9" t="s">
        <v>8</v>
      </c>
      <c r="E6" s="4" t="s">
        <v>2</v>
      </c>
      <c r="F6" s="4" t="s">
        <v>12</v>
      </c>
      <c r="G6" s="4" t="s">
        <v>33</v>
      </c>
      <c r="H6" s="4" t="s">
        <v>30</v>
      </c>
      <c r="I6" s="4" t="s">
        <v>31</v>
      </c>
      <c r="J6" s="7" t="s">
        <v>13</v>
      </c>
      <c r="K6" s="4" t="s">
        <v>14</v>
      </c>
      <c r="L6" s="28" t="s">
        <v>111</v>
      </c>
      <c r="M6" s="4" t="s">
        <v>9</v>
      </c>
      <c r="N6" s="11"/>
    </row>
    <row r="7" spans="1:14" ht="33" customHeight="1" x14ac:dyDescent="0.25">
      <c r="A7" s="38"/>
      <c r="B7" s="38"/>
      <c r="C7" s="26">
        <v>3</v>
      </c>
      <c r="D7" s="12">
        <v>150</v>
      </c>
      <c r="E7" s="3">
        <v>40</v>
      </c>
      <c r="F7" s="3">
        <v>45</v>
      </c>
      <c r="G7" s="3">
        <f>D7/E7</f>
        <v>3.75</v>
      </c>
      <c r="H7" s="3">
        <f>G7*C7</f>
        <v>11.25</v>
      </c>
      <c r="I7" s="3">
        <f>D7/F7</f>
        <v>3.3333333333333335</v>
      </c>
      <c r="J7" s="27">
        <v>10</v>
      </c>
      <c r="K7" s="3">
        <f>I7*J7</f>
        <v>33.333333333333336</v>
      </c>
      <c r="L7" s="29">
        <v>3</v>
      </c>
      <c r="M7" s="3">
        <f>SUM(H7,K7,L7)</f>
        <v>47.583333333333336</v>
      </c>
      <c r="N7" s="10"/>
    </row>
    <row r="8" spans="1:14" ht="39.75" customHeight="1" x14ac:dyDescent="0.25">
      <c r="A8" s="18" t="s">
        <v>107</v>
      </c>
      <c r="B8" s="2" t="s">
        <v>108</v>
      </c>
      <c r="C8" s="2" t="s">
        <v>27</v>
      </c>
      <c r="D8" s="2">
        <v>150</v>
      </c>
      <c r="E8" s="2" t="s">
        <v>109</v>
      </c>
      <c r="F8" s="2" t="s">
        <v>28</v>
      </c>
      <c r="G8" s="2" t="s">
        <v>32</v>
      </c>
      <c r="H8" s="2" t="s">
        <v>110</v>
      </c>
      <c r="I8" s="2" t="s">
        <v>32</v>
      </c>
      <c r="J8" s="2" t="s">
        <v>29</v>
      </c>
      <c r="K8" s="1" t="s">
        <v>26</v>
      </c>
      <c r="L8" s="2">
        <v>1.5</v>
      </c>
      <c r="N8" s="10"/>
    </row>
    <row r="9" spans="1:14" s="20" customFormat="1" ht="32.1" customHeight="1" x14ac:dyDescent="0.25">
      <c r="I9" s="20" t="e">
        <f>D9/F9</f>
        <v>#DIV/0!</v>
      </c>
      <c r="K9" s="20" t="e">
        <f>I9*J9</f>
        <v>#DIV/0!</v>
      </c>
      <c r="M9" s="20" t="e">
        <f>SUM(H9,K9,L9)</f>
        <v>#DIV/0!</v>
      </c>
    </row>
    <row r="10" spans="1:14" s="20" customFormat="1" ht="32.1" customHeight="1" x14ac:dyDescent="0.25">
      <c r="I10" s="20" t="e">
        <f t="shared" ref="I10:I15" si="0">D10/F10</f>
        <v>#DIV/0!</v>
      </c>
      <c r="K10" s="20" t="e">
        <f t="shared" ref="K10:K15" si="1">I10*J10</f>
        <v>#DIV/0!</v>
      </c>
      <c r="M10" s="20" t="e">
        <f t="shared" ref="M10:M15" si="2">SUM(H10,K10,L10)</f>
        <v>#DIV/0!</v>
      </c>
    </row>
    <row r="11" spans="1:14" s="20" customFormat="1" ht="32.1" customHeight="1" x14ac:dyDescent="0.25">
      <c r="I11" s="20" t="e">
        <f t="shared" si="0"/>
        <v>#DIV/0!</v>
      </c>
      <c r="K11" s="20" t="e">
        <f t="shared" si="1"/>
        <v>#DIV/0!</v>
      </c>
      <c r="M11" s="20" t="e">
        <f t="shared" si="2"/>
        <v>#DIV/0!</v>
      </c>
    </row>
    <row r="12" spans="1:14" s="20" customFormat="1" ht="32.1" customHeight="1" x14ac:dyDescent="0.25">
      <c r="I12" s="20" t="e">
        <f t="shared" si="0"/>
        <v>#DIV/0!</v>
      </c>
      <c r="K12" s="20" t="e">
        <f t="shared" si="1"/>
        <v>#DIV/0!</v>
      </c>
      <c r="M12" s="20" t="e">
        <f t="shared" si="2"/>
        <v>#DIV/0!</v>
      </c>
    </row>
    <row r="13" spans="1:14" s="20" customFormat="1" ht="32.1" customHeight="1" x14ac:dyDescent="0.25">
      <c r="I13" s="20" t="e">
        <f t="shared" si="0"/>
        <v>#DIV/0!</v>
      </c>
      <c r="K13" s="20" t="e">
        <f t="shared" si="1"/>
        <v>#DIV/0!</v>
      </c>
      <c r="M13" s="20" t="e">
        <f t="shared" si="2"/>
        <v>#DIV/0!</v>
      </c>
    </row>
    <row r="14" spans="1:14" s="20" customFormat="1" ht="32.1" customHeight="1" x14ac:dyDescent="0.25">
      <c r="I14" s="20" t="e">
        <f t="shared" si="0"/>
        <v>#DIV/0!</v>
      </c>
      <c r="K14" s="20" t="e">
        <f t="shared" si="1"/>
        <v>#DIV/0!</v>
      </c>
      <c r="M14" s="20" t="e">
        <f t="shared" si="2"/>
        <v>#DIV/0!</v>
      </c>
    </row>
    <row r="15" spans="1:14" s="20" customFormat="1" ht="32.1" customHeight="1" x14ac:dyDescent="0.25">
      <c r="I15" s="20" t="e">
        <f t="shared" si="0"/>
        <v>#DIV/0!</v>
      </c>
      <c r="K15" s="20" t="e">
        <f t="shared" si="1"/>
        <v>#DIV/0!</v>
      </c>
      <c r="M15" s="20" t="e">
        <f t="shared" si="2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4" sqref="B4"/>
    </sheetView>
  </sheetViews>
  <sheetFormatPr defaultRowHeight="15" x14ac:dyDescent="0.25"/>
  <cols>
    <col min="1" max="1" width="29.140625" customWidth="1"/>
    <col min="2" max="2" width="36.140625" customWidth="1"/>
    <col min="3" max="3" width="14.42578125" customWidth="1"/>
    <col min="4" max="5" width="13" customWidth="1"/>
    <col min="6" max="6" width="12.28515625" customWidth="1"/>
    <col min="7" max="7" width="11.7109375" customWidth="1"/>
    <col min="8" max="8" width="8.28515625" customWidth="1"/>
  </cols>
  <sheetData>
    <row r="1" spans="1:8" s="15" customFormat="1" ht="30" customHeight="1" x14ac:dyDescent="0.25">
      <c r="A1" s="15" t="s">
        <v>45</v>
      </c>
      <c r="B1" s="15" t="s">
        <v>113</v>
      </c>
    </row>
    <row r="2" spans="1:8" ht="22.5" customHeight="1" x14ac:dyDescent="0.25">
      <c r="A2" s="15" t="s">
        <v>105</v>
      </c>
      <c r="B2" s="8">
        <v>3</v>
      </c>
    </row>
    <row r="3" spans="1:8" ht="21" customHeight="1" x14ac:dyDescent="0.25">
      <c r="A3" s="15" t="s">
        <v>46</v>
      </c>
      <c r="B3" s="51" t="s">
        <v>114</v>
      </c>
    </row>
    <row r="4" spans="1:8" ht="48" customHeight="1" x14ac:dyDescent="0.25">
      <c r="A4" s="23" t="s">
        <v>70</v>
      </c>
      <c r="B4" s="23" t="s">
        <v>71</v>
      </c>
      <c r="C4" s="43" t="s">
        <v>78</v>
      </c>
      <c r="D4" s="43"/>
      <c r="E4" s="43"/>
      <c r="F4" s="44" t="s">
        <v>102</v>
      </c>
      <c r="G4" s="44"/>
      <c r="H4" s="44"/>
    </row>
    <row r="5" spans="1:8" ht="32.1" customHeight="1" thickBot="1" x14ac:dyDescent="0.3">
      <c r="A5" s="4" t="s">
        <v>67</v>
      </c>
      <c r="B5" s="21"/>
      <c r="C5" s="45" t="s">
        <v>84</v>
      </c>
      <c r="D5" s="45"/>
      <c r="E5" s="45"/>
      <c r="F5" s="46" t="s">
        <v>86</v>
      </c>
      <c r="G5" s="46"/>
      <c r="H5" s="46"/>
    </row>
    <row r="6" spans="1:8" ht="32.1" customHeight="1" thickBot="1" x14ac:dyDescent="0.3">
      <c r="A6" s="4" t="s">
        <v>89</v>
      </c>
      <c r="B6" s="22"/>
      <c r="C6" s="45" t="s">
        <v>85</v>
      </c>
      <c r="D6" s="45"/>
      <c r="E6" s="45"/>
      <c r="F6" s="47" t="s">
        <v>86</v>
      </c>
      <c r="G6" s="48"/>
      <c r="H6" s="48"/>
    </row>
    <row r="7" spans="1:8" ht="32.1" customHeight="1" thickBot="1" x14ac:dyDescent="0.3">
      <c r="A7" s="4" t="s">
        <v>68</v>
      </c>
      <c r="B7" s="22"/>
      <c r="C7" s="45" t="s">
        <v>81</v>
      </c>
      <c r="D7" s="45"/>
      <c r="E7" s="45"/>
      <c r="F7" s="49" t="s">
        <v>83</v>
      </c>
      <c r="G7" s="45"/>
      <c r="H7" s="45"/>
    </row>
    <row r="8" spans="1:8" ht="32.1" customHeight="1" thickBot="1" x14ac:dyDescent="0.3">
      <c r="A8" s="4" t="s">
        <v>69</v>
      </c>
      <c r="B8" s="21"/>
      <c r="C8" s="45" t="s">
        <v>87</v>
      </c>
      <c r="D8" s="45"/>
      <c r="E8" s="45"/>
      <c r="F8" s="45" t="s">
        <v>88</v>
      </c>
      <c r="G8" s="45"/>
      <c r="H8" s="45"/>
    </row>
    <row r="9" spans="1:8" ht="32.1" customHeight="1" thickBot="1" x14ac:dyDescent="0.3">
      <c r="A9" s="4" t="s">
        <v>72</v>
      </c>
      <c r="B9" s="22"/>
      <c r="C9" s="45" t="s">
        <v>90</v>
      </c>
      <c r="D9" s="45"/>
      <c r="E9" s="45"/>
      <c r="F9" s="45" t="s">
        <v>99</v>
      </c>
      <c r="G9" s="45"/>
      <c r="H9" s="45"/>
    </row>
    <row r="10" spans="1:8" ht="32.1" customHeight="1" thickBot="1" x14ac:dyDescent="0.3">
      <c r="A10" s="4" t="s">
        <v>33</v>
      </c>
      <c r="B10" s="22"/>
      <c r="C10" s="45" t="s">
        <v>91</v>
      </c>
      <c r="D10" s="45"/>
      <c r="E10" s="45"/>
      <c r="F10" s="45" t="s">
        <v>100</v>
      </c>
      <c r="G10" s="45"/>
      <c r="H10" s="45"/>
    </row>
    <row r="11" spans="1:8" ht="32.1" customHeight="1" thickBot="1" x14ac:dyDescent="0.3">
      <c r="A11" s="4" t="s">
        <v>30</v>
      </c>
      <c r="B11" s="22"/>
      <c r="C11" s="45" t="s">
        <v>92</v>
      </c>
      <c r="D11" s="45"/>
      <c r="E11" s="45"/>
      <c r="F11" s="45" t="s">
        <v>100</v>
      </c>
      <c r="G11" s="45"/>
      <c r="H11" s="45"/>
    </row>
    <row r="12" spans="1:8" ht="32.1" customHeight="1" thickBot="1" x14ac:dyDescent="0.3">
      <c r="A12" s="4" t="s">
        <v>73</v>
      </c>
      <c r="B12" s="22"/>
      <c r="C12" s="45" t="s">
        <v>93</v>
      </c>
      <c r="D12" s="45"/>
      <c r="E12" s="45"/>
      <c r="F12" s="45" t="s">
        <v>100</v>
      </c>
      <c r="G12" s="45"/>
      <c r="H12" s="45"/>
    </row>
    <row r="13" spans="1:8" ht="32.1" customHeight="1" thickBot="1" x14ac:dyDescent="0.3">
      <c r="A13" s="4" t="s">
        <v>74</v>
      </c>
      <c r="B13" s="22"/>
      <c r="C13" s="45" t="s">
        <v>94</v>
      </c>
      <c r="D13" s="45"/>
      <c r="E13" s="45"/>
      <c r="F13" s="50" t="s">
        <v>95</v>
      </c>
      <c r="G13" s="50"/>
      <c r="H13" s="50"/>
    </row>
    <row r="14" spans="1:8" ht="32.1" customHeight="1" thickBot="1" x14ac:dyDescent="0.3">
      <c r="A14" s="4" t="s">
        <v>75</v>
      </c>
      <c r="B14" s="22"/>
      <c r="C14" s="45" t="s">
        <v>96</v>
      </c>
      <c r="D14" s="45"/>
      <c r="E14" s="45"/>
      <c r="F14" s="45" t="s">
        <v>100</v>
      </c>
      <c r="G14" s="45"/>
      <c r="H14" s="45"/>
    </row>
    <row r="15" spans="1:8" ht="32.1" customHeight="1" thickBot="1" x14ac:dyDescent="0.3">
      <c r="A15" s="4" t="s">
        <v>76</v>
      </c>
      <c r="B15" s="21"/>
      <c r="C15" s="45" t="s">
        <v>97</v>
      </c>
      <c r="D15" s="45"/>
      <c r="E15" s="45"/>
      <c r="F15" s="45" t="s">
        <v>101</v>
      </c>
      <c r="G15" s="45"/>
      <c r="H15" s="45"/>
    </row>
    <row r="16" spans="1:8" ht="32.1" customHeight="1" thickBot="1" x14ac:dyDescent="0.3">
      <c r="A16" s="4" t="s">
        <v>77</v>
      </c>
      <c r="B16" s="21"/>
      <c r="C16" s="45" t="s">
        <v>98</v>
      </c>
      <c r="D16" s="45"/>
      <c r="E16" s="45"/>
      <c r="F16" s="45" t="s">
        <v>100</v>
      </c>
      <c r="G16" s="45"/>
      <c r="H16" s="45"/>
    </row>
    <row r="17" spans="1:8" ht="32.1" customHeight="1" thickBot="1" x14ac:dyDescent="0.3">
      <c r="A17" s="24" t="s">
        <v>82</v>
      </c>
      <c r="B17" s="22"/>
      <c r="C17" s="45" t="s">
        <v>98</v>
      </c>
      <c r="D17" s="45"/>
      <c r="E17" s="45"/>
      <c r="F17" s="46" t="s">
        <v>86</v>
      </c>
      <c r="G17" s="46"/>
      <c r="H17" s="46"/>
    </row>
  </sheetData>
  <mergeCells count="28">
    <mergeCell ref="C16:E16"/>
    <mergeCell ref="F16:H16"/>
    <mergeCell ref="C17:E17"/>
    <mergeCell ref="F17:H17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7:E7"/>
    <mergeCell ref="F7:H7"/>
    <mergeCell ref="C8:E8"/>
    <mergeCell ref="F8:H8"/>
    <mergeCell ref="C9:E9"/>
    <mergeCell ref="F9:H9"/>
    <mergeCell ref="C4:E4"/>
    <mergeCell ref="F4:H4"/>
    <mergeCell ref="C5:E5"/>
    <mergeCell ref="F5:H5"/>
    <mergeCell ref="C6:E6"/>
    <mergeCell ref="F6:H6"/>
  </mergeCells>
  <hyperlinks>
    <hyperlink ref="F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 Tables</vt:lpstr>
      <vt:lpstr>Middle School</vt:lpstr>
      <vt:lpstr>MS Worksheet</vt:lpstr>
      <vt:lpstr>Sheet1</vt:lpstr>
    </vt:vector>
  </TitlesOfParts>
  <Company>SAIC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Donoughe, Kelly M.</dc:creator>
  <cp:lastModifiedBy>Katherine</cp:lastModifiedBy>
  <cp:lastPrinted>2016-03-15T19:16:45Z</cp:lastPrinted>
  <dcterms:created xsi:type="dcterms:W3CDTF">2014-09-15T15:48:00Z</dcterms:created>
  <dcterms:modified xsi:type="dcterms:W3CDTF">2016-06-30T19:00:09Z</dcterms:modified>
</cp:coreProperties>
</file>